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/Desktop/Роман/Прайсы/"/>
    </mc:Choice>
  </mc:AlternateContent>
  <xr:revisionPtr revIDLastSave="0" documentId="13_ncr:1_{B52971BA-2FF3-1B41-B4EF-03FDDC809EB9}" xr6:coauthVersionLast="47" xr6:coauthVersionMax="47" xr10:uidLastSave="{00000000-0000-0000-0000-000000000000}"/>
  <bookViews>
    <workbookView xWindow="240" yWindow="600" windowWidth="22420" windowHeight="15400" xr2:uid="{00000000-000D-0000-FFFF-FFFF00000000}"/>
  </bookViews>
  <sheets>
    <sheet name="ПФ, ГФ, НЦ, АК ,Растворители" sheetId="1" r:id="rId1"/>
    <sheet name="ВД Краска, Грунтовка, Клея..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66" i="1"/>
  <c r="F67" i="1"/>
  <c r="F68" i="1"/>
  <c r="F69" i="1"/>
  <c r="F70" i="1"/>
  <c r="F71" i="1"/>
  <c r="F72" i="1"/>
  <c r="F73" i="1"/>
  <c r="F74" i="1"/>
  <c r="F75" i="1"/>
  <c r="F76" i="1"/>
  <c r="F44" i="1"/>
  <c r="F45" i="1"/>
  <c r="F46" i="1"/>
  <c r="F47" i="1"/>
  <c r="F48" i="1"/>
  <c r="F49" i="1"/>
  <c r="F50" i="1"/>
  <c r="F43" i="1"/>
  <c r="F26" i="1"/>
  <c r="F25" i="1"/>
  <c r="F24" i="1"/>
  <c r="F23" i="1"/>
  <c r="F22" i="1"/>
  <c r="F59" i="1"/>
  <c r="F41" i="1" l="1"/>
  <c r="F56" i="1" l="1"/>
  <c r="F55" i="1"/>
  <c r="F57" i="1"/>
  <c r="F31" i="1"/>
  <c r="F37" i="1"/>
  <c r="F36" i="1"/>
  <c r="F35" i="1"/>
  <c r="F34" i="1"/>
  <c r="F33" i="1"/>
  <c r="F29" i="1"/>
  <c r="F19" i="1"/>
  <c r="F39" i="1"/>
  <c r="F12" i="1"/>
  <c r="F72" i="2"/>
  <c r="F71" i="2"/>
  <c r="F69" i="2"/>
  <c r="F68" i="2"/>
  <c r="F66" i="2"/>
  <c r="F65" i="2"/>
  <c r="F63" i="2"/>
  <c r="F62" i="2"/>
  <c r="F61" i="2"/>
  <c r="F59" i="2"/>
  <c r="F58" i="2"/>
  <c r="F57" i="2"/>
  <c r="F56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" i="2"/>
  <c r="F64" i="1"/>
  <c r="F62" i="1"/>
  <c r="F60" i="1"/>
  <c r="F54" i="1"/>
  <c r="F53" i="1"/>
  <c r="F52" i="1"/>
  <c r="F40" i="1"/>
  <c r="F30" i="1"/>
  <c r="F28" i="1"/>
  <c r="F27" i="1"/>
  <c r="F20" i="1"/>
  <c r="F18" i="1"/>
  <c r="F17" i="1"/>
  <c r="F16" i="1"/>
  <c r="F15" i="1"/>
  <c r="F14" i="1"/>
  <c r="F13" i="1"/>
  <c r="F11" i="1"/>
  <c r="F10" i="1"/>
  <c r="F9" i="1"/>
  <c r="F8" i="1"/>
  <c r="F7" i="1"/>
  <c r="F3" i="1"/>
</calcChain>
</file>

<file path=xl/sharedStrings.xml><?xml version="1.0" encoding="utf-8"?>
<sst xmlns="http://schemas.openxmlformats.org/spreadsheetml/2006/main" count="210" uniqueCount="81">
  <si>
    <t>Прайс-лист   ООО   "УНИКОМ"</t>
  </si>
  <si>
    <t>Наименование товара</t>
  </si>
  <si>
    <t>Кол-во в упаковке</t>
  </si>
  <si>
    <t>Вид   упаковки</t>
  </si>
  <si>
    <t>Вес,         кг</t>
  </si>
  <si>
    <t>Цена, руб</t>
  </si>
  <si>
    <t>шт</t>
  </si>
  <si>
    <t>кг</t>
  </si>
  <si>
    <t xml:space="preserve"> банка метал.    </t>
  </si>
  <si>
    <t xml:space="preserve"> евро ведро  метал.</t>
  </si>
  <si>
    <t xml:space="preserve"> Грунт-эмаль антикоррозионный быстросохнущий  по ржавчине (3 в 1)</t>
  </si>
  <si>
    <t xml:space="preserve">  Краска масляная МА-15</t>
  </si>
  <si>
    <t>Сурик железный ( красно-коричневый )</t>
  </si>
  <si>
    <t xml:space="preserve">  Эмаль НЦ-132П</t>
  </si>
  <si>
    <t xml:space="preserve">Краска АК-511 для дорожной разметки </t>
  </si>
  <si>
    <t>Лак БТ-577</t>
  </si>
  <si>
    <t>литр</t>
  </si>
  <si>
    <t>канистра пластик.</t>
  </si>
  <si>
    <t xml:space="preserve"> Растворители</t>
  </si>
  <si>
    <t xml:space="preserve"> Растворитель 646</t>
  </si>
  <si>
    <t>бутылка  пластик.</t>
  </si>
  <si>
    <t xml:space="preserve"> Уайт-спирит</t>
  </si>
  <si>
    <t>Вес,        кг</t>
  </si>
  <si>
    <t xml:space="preserve">  Краска</t>
  </si>
  <si>
    <t xml:space="preserve"> Краска ВД  для стен и потолков </t>
  </si>
  <si>
    <t>ведро пластик.</t>
  </si>
  <si>
    <t>бак пластик.</t>
  </si>
  <si>
    <t xml:space="preserve"> Краска ВД интерьерная влагостойкая </t>
  </si>
  <si>
    <t xml:space="preserve"> Краска ВД интерьерная моющаяся  </t>
  </si>
  <si>
    <t>База "С"</t>
  </si>
  <si>
    <t xml:space="preserve"> Краска ВД Резиновая </t>
  </si>
  <si>
    <t xml:space="preserve"> Краска ВД фасадная</t>
  </si>
  <si>
    <t>Краска фактурная (0/0,1/0,5/1,0) , для внут/наруж  работ</t>
  </si>
  <si>
    <t>ведро пластиковое</t>
  </si>
  <si>
    <t xml:space="preserve">Колер </t>
  </si>
  <si>
    <t>туба пластиковая</t>
  </si>
  <si>
    <t xml:space="preserve">Штукатурка </t>
  </si>
  <si>
    <t>Штукатурка  фактурная декоративная</t>
  </si>
  <si>
    <t>Штукатурка  Короед  структурная декоративная</t>
  </si>
  <si>
    <t xml:space="preserve"> Грунтовка</t>
  </si>
  <si>
    <t xml:space="preserve"> Грунтовка ВД для внуренних и наружных работ</t>
  </si>
  <si>
    <t xml:space="preserve"> Грунтовка  Бетоконтакт для внуренних и наружных работ</t>
  </si>
  <si>
    <t xml:space="preserve"> Клей </t>
  </si>
  <si>
    <t>Клей ПВА Универсальный</t>
  </si>
  <si>
    <t>Клей для стеклообоев</t>
  </si>
  <si>
    <t>ОБЗ</t>
  </si>
  <si>
    <t xml:space="preserve">ОгнеБиоЗащита </t>
  </si>
  <si>
    <t>канистра пластиковая</t>
  </si>
  <si>
    <t xml:space="preserve">Гидроизоляция </t>
  </si>
  <si>
    <t>Антигрибок</t>
  </si>
  <si>
    <t xml:space="preserve">Средство против плесени и грибка </t>
  </si>
  <si>
    <t>Противоморозная добавка</t>
  </si>
  <si>
    <t>Противоморозная добавка ( -20 C )</t>
  </si>
  <si>
    <t xml:space="preserve"> Эмаль ПФ-266  </t>
  </si>
  <si>
    <t xml:space="preserve"> Красно-коричневая, желто-коричневая, золотисто-коричневая</t>
  </si>
  <si>
    <t>Черная, светло-серая, серая, красная, зеленая, защитная, желтая, оранжевая, золотисто-желтая, голубая, синяя, коричневая</t>
  </si>
  <si>
    <t>Белая</t>
  </si>
  <si>
    <t xml:space="preserve">Белая, белая матовая, оранжевая, бордо, вишня                                                                                                                                </t>
  </si>
  <si>
    <t>Бежевая, голубая, желтая, зеленая, серая, светло-серая, коричневая, красная, красно-коричневая, синяя, фиолетовая, черная</t>
  </si>
  <si>
    <t xml:space="preserve">       8-499-390-54-42            www.kraskia.ru              e-mail: info@kraskia.ru </t>
  </si>
  <si>
    <t>Лак битумный БТ-577, Кузбасслак</t>
  </si>
  <si>
    <t>Желтая, красная, черная</t>
  </si>
  <si>
    <t>Серый, зеленый, синий,  красный, желтый,коричневый, чёрный</t>
  </si>
  <si>
    <t>Белый</t>
  </si>
  <si>
    <t>Красно-коричневая</t>
  </si>
  <si>
    <t>Серая</t>
  </si>
  <si>
    <t xml:space="preserve">Цены указаны с учётом НДС.    </t>
  </si>
  <si>
    <t xml:space="preserve"> Растворитель  Р-4</t>
  </si>
  <si>
    <t xml:space="preserve"> Ацетон </t>
  </si>
  <si>
    <t>ТУ</t>
  </si>
  <si>
    <t xml:space="preserve">Колер ,750 мл     10 цветов </t>
  </si>
  <si>
    <t xml:space="preserve"> Краска ВД интерьерная моющаяся, Стандарт</t>
  </si>
  <si>
    <t xml:space="preserve"> Краска ВД фасадная, Стандарт</t>
  </si>
  <si>
    <t xml:space="preserve"> Эмаль ПФ-115    ГОСТ</t>
  </si>
  <si>
    <t xml:space="preserve"> Грунтовка  ГФ-021    ГОСТ</t>
  </si>
  <si>
    <t xml:space="preserve"> Краска ВД интерьерная моющаяся, ЛЮКС, супербелая</t>
  </si>
  <si>
    <t xml:space="preserve"> Краска ВД интерьерная моющаяся, СУПЕР, супербелая</t>
  </si>
  <si>
    <t xml:space="preserve"> Краска ВД фасадная, ЛЮКС, супербелая</t>
  </si>
  <si>
    <t xml:space="preserve"> Краска ВД фасадная, СУПЕР, супербелая</t>
  </si>
  <si>
    <t xml:space="preserve"> Грунтовка ВД для внуренних и наружных работ, Стандарт </t>
  </si>
  <si>
    <t xml:space="preserve"> Грунтовка ВД для внуренних и наружных работ, Люкс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</si>
</sst>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2">
    <font>
      <sz val="12"/>
      <color theme="1"/>
      <name val="Calibri"/>
      <family val="2"/>
      <charset val="204"/>
      <scheme val="minor"/>
    </font>
    <font>
      <b/>
      <sz val="16"/>
      <name val="Calibri"/>
      <family val="2"/>
    </font>
    <font>
      <sz val="10"/>
      <name val="Arial Cyr"/>
      <family val="2"/>
      <charset val="204"/>
    </font>
    <font>
      <sz val="8"/>
      <name val="Calibri"/>
      <family val="2"/>
    </font>
    <font>
      <b/>
      <sz val="12"/>
      <name val="Calibri"/>
      <family val="2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8"/>
      <name val="Tahoma"/>
      <family val="2"/>
      <charset val="204"/>
    </font>
    <font>
      <sz val="9"/>
      <name val="Arial"/>
      <family val="2"/>
      <charset val="204"/>
    </font>
    <font>
      <sz val="11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Arial Cyr"/>
      <charset val="20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Arial Cyr"/>
      <charset val="204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Arial"/>
      <family val="2"/>
    </font>
    <font>
      <sz val="8"/>
      <color theme="1"/>
      <name val="Calibri"/>
      <family val="2"/>
      <charset val="204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4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3" fontId="0" fillId="0" borderId="0" xfId="0" applyNumberFormat="1"/>
    <xf numFmtId="0" fontId="13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164" fontId="24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wrapText="1"/>
    </xf>
    <xf numFmtId="165" fontId="25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3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0" fillId="0" borderId="0" xfId="0" applyNumberFormat="1"/>
    <xf numFmtId="164" fontId="6" fillId="2" borderId="1" xfId="2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33" fillId="2" borderId="1" xfId="2" applyNumberFormat="1" applyFont="1" applyFill="1" applyBorder="1" applyAlignment="1">
      <alignment horizontal="center" vertical="center"/>
    </xf>
    <xf numFmtId="164" fontId="33" fillId="4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4" fontId="36" fillId="5" borderId="8" xfId="0" applyNumberFormat="1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3" fontId="24" fillId="5" borderId="10" xfId="0" applyNumberFormat="1" applyFont="1" applyFill="1" applyBorder="1" applyAlignment="1">
      <alignment horizontal="center" vertical="center"/>
    </xf>
    <xf numFmtId="3" fontId="25" fillId="5" borderId="10" xfId="0" applyNumberFormat="1" applyFont="1" applyFill="1" applyBorder="1"/>
    <xf numFmtId="0" fontId="13" fillId="5" borderId="0" xfId="0" applyFont="1" applyFill="1"/>
    <xf numFmtId="164" fontId="25" fillId="5" borderId="0" xfId="0" applyNumberFormat="1" applyFont="1" applyFill="1"/>
    <xf numFmtId="0" fontId="37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vertical="center"/>
    </xf>
    <xf numFmtId="3" fontId="27" fillId="6" borderId="10" xfId="0" applyNumberFormat="1" applyFont="1" applyFill="1" applyBorder="1" applyAlignment="1">
      <alignment horizontal="center" vertical="center"/>
    </xf>
    <xf numFmtId="3" fontId="38" fillId="6" borderId="10" xfId="0" applyNumberFormat="1" applyFont="1" applyFill="1" applyBorder="1"/>
    <xf numFmtId="0" fontId="0" fillId="5" borderId="0" xfId="0" applyFill="1"/>
    <xf numFmtId="0" fontId="39" fillId="5" borderId="0" xfId="0" applyFont="1" applyFill="1"/>
    <xf numFmtId="3" fontId="0" fillId="5" borderId="0" xfId="0" applyNumberFormat="1" applyFill="1" applyAlignment="1">
      <alignment horizontal="center" vertical="center"/>
    </xf>
    <xf numFmtId="164" fontId="0" fillId="5" borderId="0" xfId="0" applyNumberFormat="1" applyFill="1"/>
    <xf numFmtId="0" fontId="16" fillId="5" borderId="0" xfId="0" applyFont="1" applyFill="1" applyAlignment="1">
      <alignment horizontal="center" vertical="center"/>
    </xf>
    <xf numFmtId="4" fontId="17" fillId="5" borderId="0" xfId="0" applyNumberFormat="1" applyFont="1" applyFill="1" applyAlignment="1">
      <alignment horizontal="center" vertical="center" wrapText="1"/>
    </xf>
    <xf numFmtId="3" fontId="24" fillId="5" borderId="0" xfId="0" applyNumberFormat="1" applyFont="1" applyFill="1" applyAlignment="1">
      <alignment horizontal="center" vertical="center"/>
    </xf>
    <xf numFmtId="164" fontId="25" fillId="5" borderId="0" xfId="0" applyNumberFormat="1" applyFont="1" applyFill="1" applyAlignment="1">
      <alignment horizontal="center" vertical="center"/>
    </xf>
    <xf numFmtId="3" fontId="24" fillId="5" borderId="0" xfId="0" applyNumberFormat="1" applyFont="1" applyFill="1"/>
    <xf numFmtId="164" fontId="25" fillId="5" borderId="5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30" fillId="5" borderId="0" xfId="0" applyFont="1" applyFill="1"/>
    <xf numFmtId="0" fontId="11" fillId="5" borderId="0" xfId="0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3" fontId="32" fillId="5" borderId="5" xfId="0" applyNumberFormat="1" applyFont="1" applyFill="1" applyBorder="1"/>
    <xf numFmtId="3" fontId="34" fillId="5" borderId="5" xfId="0" applyNumberFormat="1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164" fontId="8" fillId="5" borderId="0" xfId="2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0" fontId="30" fillId="5" borderId="0" xfId="0" applyFont="1" applyFill="1" applyAlignment="1">
      <alignment horizontal="center"/>
    </xf>
    <xf numFmtId="0" fontId="16" fillId="6" borderId="0" xfId="0" applyFont="1" applyFill="1" applyAlignment="1">
      <alignment horizontal="center" vertical="center" wrapText="1"/>
    </xf>
    <xf numFmtId="0" fontId="41" fillId="6" borderId="0" xfId="0" applyFont="1" applyFill="1"/>
    <xf numFmtId="0" fontId="17" fillId="6" borderId="0" xfId="0" applyFont="1" applyFill="1" applyAlignment="1">
      <alignment horizontal="center"/>
    </xf>
    <xf numFmtId="3" fontId="0" fillId="5" borderId="5" xfId="0" applyNumberFormat="1" applyFill="1" applyBorder="1" applyAlignment="1">
      <alignment horizontal="center" vertical="center"/>
    </xf>
    <xf numFmtId="0" fontId="38" fillId="6" borderId="10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3" fontId="25" fillId="5" borderId="5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6" fillId="2" borderId="11" xfId="2" applyNumberFormat="1" applyFont="1" applyFill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40" fillId="5" borderId="5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164" fontId="34" fillId="0" borderId="3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0" fillId="5" borderId="5" xfId="0" applyFont="1" applyFill="1" applyBorder="1"/>
    <xf numFmtId="3" fontId="24" fillId="5" borderId="5" xfId="0" applyNumberFormat="1" applyFont="1" applyFill="1" applyBorder="1"/>
    <xf numFmtId="3" fontId="14" fillId="5" borderId="0" xfId="0" applyNumberFormat="1" applyFont="1" applyFill="1"/>
    <xf numFmtId="3" fontId="31" fillId="5" borderId="0" xfId="0" applyNumberFormat="1" applyFont="1" applyFill="1" applyAlignment="1">
      <alignment vertical="center"/>
    </xf>
    <xf numFmtId="164" fontId="31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4" fontId="45" fillId="5" borderId="5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/>
    </xf>
    <xf numFmtId="164" fontId="46" fillId="5" borderId="6" xfId="0" applyNumberFormat="1" applyFont="1" applyFill="1" applyBorder="1" applyAlignment="1">
      <alignment horizontal="center" vertical="center"/>
    </xf>
    <xf numFmtId="3" fontId="47" fillId="5" borderId="0" xfId="0" applyNumberFormat="1" applyFont="1" applyFill="1" applyAlignment="1">
      <alignment vertical="center"/>
    </xf>
    <xf numFmtId="3" fontId="48" fillId="0" borderId="2" xfId="0" applyNumberFormat="1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164" fontId="49" fillId="5" borderId="0" xfId="0" applyNumberFormat="1" applyFont="1" applyFill="1" applyAlignment="1">
      <alignment horizontal="center" vertical="center"/>
    </xf>
    <xf numFmtId="164" fontId="50" fillId="6" borderId="10" xfId="0" applyNumberFormat="1" applyFont="1" applyFill="1" applyBorder="1"/>
    <xf numFmtId="0" fontId="51" fillId="5" borderId="9" xfId="0" applyFont="1" applyFill="1" applyBorder="1" applyAlignment="1">
      <alignment horizontal="center"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3" fontId="32" fillId="5" borderId="10" xfId="0" applyNumberFormat="1" applyFont="1" applyFill="1" applyBorder="1"/>
    <xf numFmtId="164" fontId="45" fillId="5" borderId="10" xfId="0" applyNumberFormat="1" applyFont="1" applyFill="1" applyBorder="1" applyAlignment="1">
      <alignment horizontal="center" vertical="center"/>
    </xf>
    <xf numFmtId="3" fontId="34" fillId="5" borderId="10" xfId="0" applyNumberFormat="1" applyFont="1" applyFill="1" applyBorder="1" applyAlignment="1">
      <alignment vertical="center"/>
    </xf>
    <xf numFmtId="0" fontId="0" fillId="0" borderId="1" xfId="0" applyBorder="1"/>
    <xf numFmtId="0" fontId="44" fillId="0" borderId="1" xfId="0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2" fillId="2" borderId="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43" fillId="5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84"/>
  <sheetViews>
    <sheetView tabSelected="1" zoomScale="130" zoomScaleNormal="130" workbookViewId="0">
      <pane ySplit="5" topLeftCell="A6" activePane="bottomLeft" state="frozen"/>
      <selection pane="bottomLeft" activeCell="A77" sqref="A77"/>
    </sheetView>
  </sheetViews>
  <sheetFormatPr baseColWidth="10" defaultColWidth="8.83203125" defaultRowHeight="16"/>
  <cols>
    <col min="1" max="1" width="78.6640625" customWidth="1"/>
    <col min="2" max="2" width="6.83203125" customWidth="1"/>
    <col min="3" max="3" width="16" customWidth="1"/>
    <col min="4" max="4" width="7" customWidth="1"/>
    <col min="5" max="6" width="8.1640625" customWidth="1"/>
  </cols>
  <sheetData>
    <row r="1" spans="1:6" ht="17" customHeight="1">
      <c r="A1" s="150" t="s">
        <v>0</v>
      </c>
      <c r="B1" s="151"/>
      <c r="C1" s="151"/>
      <c r="D1" s="151"/>
      <c r="E1" s="151"/>
      <c r="F1" s="152"/>
    </row>
    <row r="2" spans="1:6" ht="17" customHeight="1">
      <c r="A2" s="153" t="s">
        <v>59</v>
      </c>
      <c r="B2" s="154"/>
      <c r="C2" s="154"/>
      <c r="D2" s="154"/>
      <c r="E2" s="154"/>
      <c r="F2" s="155"/>
    </row>
    <row r="3" spans="1:6" ht="17" customHeight="1">
      <c r="A3" s="128" t="s">
        <v>66</v>
      </c>
      <c r="B3" s="129"/>
      <c r="C3" s="129"/>
      <c r="D3" s="129"/>
      <c r="E3" s="130">
        <v>110324</v>
      </c>
      <c r="F3" s="57">
        <f ca="1">TODAY()</f>
        <v>45378</v>
      </c>
    </row>
    <row r="4" spans="1:6" ht="17" customHeight="1">
      <c r="A4" s="156" t="s">
        <v>1</v>
      </c>
      <c r="B4" s="158" t="s">
        <v>2</v>
      </c>
      <c r="C4" s="159" t="s">
        <v>3</v>
      </c>
      <c r="D4" s="159" t="s">
        <v>4</v>
      </c>
      <c r="E4" s="160" t="s">
        <v>5</v>
      </c>
      <c r="F4" s="160"/>
    </row>
    <row r="5" spans="1:6" ht="17" customHeight="1">
      <c r="A5" s="157"/>
      <c r="B5" s="158"/>
      <c r="C5" s="159"/>
      <c r="D5" s="159"/>
      <c r="E5" s="1" t="s">
        <v>6</v>
      </c>
      <c r="F5" s="1" t="s">
        <v>7</v>
      </c>
    </row>
    <row r="6" spans="1:6" ht="19" customHeight="1">
      <c r="A6" s="58" t="s">
        <v>73</v>
      </c>
      <c r="B6" s="80"/>
      <c r="C6" s="81"/>
      <c r="D6" s="78"/>
      <c r="E6" s="72"/>
      <c r="F6" s="78"/>
    </row>
    <row r="7" spans="1:6" ht="17" customHeight="1">
      <c r="A7" s="143" t="s">
        <v>57</v>
      </c>
      <c r="B7" s="2">
        <v>14</v>
      </c>
      <c r="C7" s="3" t="s">
        <v>8</v>
      </c>
      <c r="D7" s="4">
        <v>0.9</v>
      </c>
      <c r="E7" s="119">
        <v>174</v>
      </c>
      <c r="F7" s="44">
        <f t="shared" ref="F7:F13" si="0">E7/D7</f>
        <v>193.33333333333331</v>
      </c>
    </row>
    <row r="8" spans="1:6" ht="17" customHeight="1">
      <c r="A8" s="144"/>
      <c r="B8" s="2">
        <v>6</v>
      </c>
      <c r="C8" s="3" t="s">
        <v>8</v>
      </c>
      <c r="D8" s="4">
        <v>1.9</v>
      </c>
      <c r="E8" s="119">
        <v>346</v>
      </c>
      <c r="F8" s="44">
        <f t="shared" si="0"/>
        <v>182.10526315789474</v>
      </c>
    </row>
    <row r="9" spans="1:6" ht="17" customHeight="1">
      <c r="A9" s="144"/>
      <c r="B9" s="2">
        <v>6</v>
      </c>
      <c r="C9" s="3" t="s">
        <v>8</v>
      </c>
      <c r="D9" s="4">
        <v>2.7</v>
      </c>
      <c r="E9" s="119">
        <v>460</v>
      </c>
      <c r="F9" s="44">
        <f t="shared" si="0"/>
        <v>170.37037037037035</v>
      </c>
    </row>
    <row r="10" spans="1:6" ht="17" customHeight="1">
      <c r="A10" s="144"/>
      <c r="B10" s="2">
        <v>1</v>
      </c>
      <c r="C10" s="5" t="s">
        <v>9</v>
      </c>
      <c r="D10" s="6">
        <v>20</v>
      </c>
      <c r="E10" s="119">
        <v>2710</v>
      </c>
      <c r="F10" s="44">
        <f t="shared" si="0"/>
        <v>135.5</v>
      </c>
    </row>
    <row r="11" spans="1:6" ht="17" customHeight="1">
      <c r="A11" s="144"/>
      <c r="B11" s="2">
        <v>1</v>
      </c>
      <c r="C11" s="5" t="s">
        <v>9</v>
      </c>
      <c r="D11" s="6">
        <v>25</v>
      </c>
      <c r="E11" s="119">
        <v>3335</v>
      </c>
      <c r="F11" s="44">
        <f t="shared" si="0"/>
        <v>133.4</v>
      </c>
    </row>
    <row r="12" spans="1:6" ht="17" customHeight="1">
      <c r="A12" s="137" t="s">
        <v>69</v>
      </c>
      <c r="B12" s="45">
        <v>1</v>
      </c>
      <c r="C12" s="47" t="s">
        <v>9</v>
      </c>
      <c r="D12" s="48">
        <v>20</v>
      </c>
      <c r="E12" s="119">
        <v>2290</v>
      </c>
      <c r="F12" s="55">
        <f t="shared" si="0"/>
        <v>114.5</v>
      </c>
    </row>
    <row r="13" spans="1:6" ht="17" customHeight="1">
      <c r="A13" s="137" t="s">
        <v>69</v>
      </c>
      <c r="B13" s="7">
        <v>1</v>
      </c>
      <c r="C13" s="47" t="s">
        <v>9</v>
      </c>
      <c r="D13" s="49">
        <v>25</v>
      </c>
      <c r="E13" s="119">
        <v>2805</v>
      </c>
      <c r="F13" s="56">
        <f t="shared" si="0"/>
        <v>112.2</v>
      </c>
    </row>
    <row r="14" spans="1:6" ht="17" customHeight="1">
      <c r="A14" s="143" t="s">
        <v>58</v>
      </c>
      <c r="B14" s="2">
        <v>14</v>
      </c>
      <c r="C14" s="50" t="s">
        <v>8</v>
      </c>
      <c r="D14" s="51">
        <v>0.9</v>
      </c>
      <c r="E14" s="119">
        <v>154</v>
      </c>
      <c r="F14" s="55">
        <f t="shared" ref="F14:F20" si="1">E14/D14</f>
        <v>171.11111111111111</v>
      </c>
    </row>
    <row r="15" spans="1:6" ht="17" customHeight="1">
      <c r="A15" s="144"/>
      <c r="B15" s="2">
        <v>6</v>
      </c>
      <c r="C15" s="50" t="s">
        <v>8</v>
      </c>
      <c r="D15" s="51">
        <v>1.9</v>
      </c>
      <c r="E15" s="119">
        <v>303</v>
      </c>
      <c r="F15" s="55">
        <f t="shared" si="1"/>
        <v>159.47368421052633</v>
      </c>
    </row>
    <row r="16" spans="1:6" ht="17" customHeight="1">
      <c r="A16" s="144"/>
      <c r="B16" s="2">
        <v>6</v>
      </c>
      <c r="C16" s="50" t="s">
        <v>8</v>
      </c>
      <c r="D16" s="51">
        <v>2.7</v>
      </c>
      <c r="E16" s="119">
        <v>400</v>
      </c>
      <c r="F16" s="55">
        <f t="shared" si="1"/>
        <v>148.14814814814815</v>
      </c>
    </row>
    <row r="17" spans="1:6" ht="17" customHeight="1">
      <c r="A17" s="144"/>
      <c r="B17" s="2">
        <v>1</v>
      </c>
      <c r="C17" s="47" t="s">
        <v>9</v>
      </c>
      <c r="D17" s="48">
        <v>20</v>
      </c>
      <c r="E17" s="119">
        <v>2135</v>
      </c>
      <c r="F17" s="55">
        <f t="shared" si="1"/>
        <v>106.75</v>
      </c>
    </row>
    <row r="18" spans="1:6" ht="17" customHeight="1">
      <c r="A18" s="144"/>
      <c r="B18" s="2">
        <v>1</v>
      </c>
      <c r="C18" s="47" t="s">
        <v>9</v>
      </c>
      <c r="D18" s="48">
        <v>25</v>
      </c>
      <c r="E18" s="119">
        <v>2610</v>
      </c>
      <c r="F18" s="55">
        <f t="shared" si="1"/>
        <v>104.4</v>
      </c>
    </row>
    <row r="19" spans="1:6" ht="17" customHeight="1">
      <c r="A19" s="137" t="s">
        <v>69</v>
      </c>
      <c r="B19" s="45">
        <v>1</v>
      </c>
      <c r="C19" s="47" t="s">
        <v>9</v>
      </c>
      <c r="D19" s="48">
        <v>20</v>
      </c>
      <c r="E19" s="119">
        <v>1870</v>
      </c>
      <c r="F19" s="55">
        <f t="shared" si="1"/>
        <v>93.5</v>
      </c>
    </row>
    <row r="20" spans="1:6" ht="17" customHeight="1">
      <c r="A20" s="138" t="s">
        <v>69</v>
      </c>
      <c r="B20" s="7">
        <v>1</v>
      </c>
      <c r="C20" s="52" t="s">
        <v>9</v>
      </c>
      <c r="D20" s="48">
        <v>25</v>
      </c>
      <c r="E20" s="119">
        <v>2280</v>
      </c>
      <c r="F20" s="55">
        <f t="shared" si="1"/>
        <v>91.2</v>
      </c>
    </row>
    <row r="21" spans="1:6" ht="17" customHeight="1">
      <c r="A21" s="82" t="s">
        <v>74</v>
      </c>
      <c r="B21" s="70"/>
      <c r="C21" s="83"/>
      <c r="D21" s="131"/>
      <c r="E21" s="132"/>
      <c r="F21" s="133"/>
    </row>
    <row r="22" spans="1:6" ht="17" customHeight="1">
      <c r="A22" s="140" t="s">
        <v>64</v>
      </c>
      <c r="B22" s="2">
        <v>14</v>
      </c>
      <c r="C22" s="50" t="s">
        <v>8</v>
      </c>
      <c r="D22" s="51">
        <v>0.9</v>
      </c>
      <c r="E22" s="119">
        <v>138</v>
      </c>
      <c r="F22" s="55">
        <f t="shared" ref="F22:F26" si="2">E22/D22</f>
        <v>153.33333333333334</v>
      </c>
    </row>
    <row r="23" spans="1:6" ht="17" customHeight="1">
      <c r="A23" s="141"/>
      <c r="B23" s="2">
        <v>6</v>
      </c>
      <c r="C23" s="50" t="s">
        <v>8</v>
      </c>
      <c r="D23" s="51">
        <v>1.9</v>
      </c>
      <c r="E23" s="119">
        <v>270</v>
      </c>
      <c r="F23" s="55">
        <f t="shared" si="2"/>
        <v>142.10526315789474</v>
      </c>
    </row>
    <row r="24" spans="1:6" ht="17" customHeight="1">
      <c r="A24" s="141"/>
      <c r="B24" s="2">
        <v>6</v>
      </c>
      <c r="C24" s="50" t="s">
        <v>8</v>
      </c>
      <c r="D24" s="51">
        <v>2.7</v>
      </c>
      <c r="E24" s="119">
        <v>353</v>
      </c>
      <c r="F24" s="55">
        <f t="shared" si="2"/>
        <v>130.74074074074073</v>
      </c>
    </row>
    <row r="25" spans="1:6" ht="17" customHeight="1">
      <c r="A25" s="141"/>
      <c r="B25" s="8">
        <v>1</v>
      </c>
      <c r="C25" s="53" t="s">
        <v>9</v>
      </c>
      <c r="D25" s="54">
        <v>20</v>
      </c>
      <c r="E25" s="119">
        <v>1824</v>
      </c>
      <c r="F25" s="55">
        <f t="shared" si="2"/>
        <v>91.2</v>
      </c>
    </row>
    <row r="26" spans="1:6" ht="17" customHeight="1">
      <c r="A26" s="141"/>
      <c r="B26" s="2">
        <v>1</v>
      </c>
      <c r="C26" s="47" t="s">
        <v>9</v>
      </c>
      <c r="D26" s="48">
        <v>25</v>
      </c>
      <c r="E26" s="119">
        <v>2168</v>
      </c>
      <c r="F26" s="55">
        <f t="shared" si="2"/>
        <v>86.72</v>
      </c>
    </row>
    <row r="27" spans="1:6" ht="17" customHeight="1">
      <c r="A27" s="140" t="s">
        <v>65</v>
      </c>
      <c r="B27" s="2">
        <v>14</v>
      </c>
      <c r="C27" s="50" t="s">
        <v>8</v>
      </c>
      <c r="D27" s="51">
        <v>0.9</v>
      </c>
      <c r="E27" s="119">
        <v>144</v>
      </c>
      <c r="F27" s="55">
        <f t="shared" ref="F27:F31" si="3">E27/D27</f>
        <v>160</v>
      </c>
    </row>
    <row r="28" spans="1:6" ht="17" customHeight="1">
      <c r="A28" s="141"/>
      <c r="B28" s="2">
        <v>6</v>
      </c>
      <c r="C28" s="50" t="s">
        <v>8</v>
      </c>
      <c r="D28" s="51">
        <v>1.9</v>
      </c>
      <c r="E28" s="119">
        <v>281</v>
      </c>
      <c r="F28" s="55">
        <f t="shared" si="3"/>
        <v>147.89473684210526</v>
      </c>
    </row>
    <row r="29" spans="1:6" ht="17" customHeight="1">
      <c r="A29" s="141"/>
      <c r="B29" s="2">
        <v>6</v>
      </c>
      <c r="C29" s="50" t="s">
        <v>8</v>
      </c>
      <c r="D29" s="51">
        <v>2.7</v>
      </c>
      <c r="E29" s="119">
        <v>368</v>
      </c>
      <c r="F29" s="55">
        <f t="shared" si="3"/>
        <v>136.29629629629628</v>
      </c>
    </row>
    <row r="30" spans="1:6" ht="17" customHeight="1">
      <c r="A30" s="141"/>
      <c r="B30" s="8">
        <v>1</v>
      </c>
      <c r="C30" s="53" t="s">
        <v>9</v>
      </c>
      <c r="D30" s="54">
        <v>20</v>
      </c>
      <c r="E30" s="119">
        <v>1866</v>
      </c>
      <c r="F30" s="55">
        <f t="shared" si="3"/>
        <v>93.3</v>
      </c>
    </row>
    <row r="31" spans="1:6" ht="17" customHeight="1">
      <c r="A31" s="141"/>
      <c r="B31" s="2">
        <v>1</v>
      </c>
      <c r="C31" s="47" t="s">
        <v>9</v>
      </c>
      <c r="D31" s="48">
        <v>25</v>
      </c>
      <c r="E31" s="119">
        <v>2222</v>
      </c>
      <c r="F31" s="55">
        <f t="shared" si="3"/>
        <v>88.88</v>
      </c>
    </row>
    <row r="32" spans="1:6" ht="17" customHeight="1">
      <c r="A32" s="112" t="s">
        <v>53</v>
      </c>
      <c r="B32" s="113"/>
      <c r="C32" s="114"/>
      <c r="D32" s="115"/>
      <c r="E32" s="121"/>
      <c r="F32" s="115"/>
    </row>
    <row r="33" spans="1:6" ht="17" customHeight="1">
      <c r="A33" s="161" t="s">
        <v>54</v>
      </c>
      <c r="B33" s="108">
        <v>14</v>
      </c>
      <c r="C33" s="109" t="s">
        <v>8</v>
      </c>
      <c r="D33" s="110">
        <v>0.9</v>
      </c>
      <c r="E33" s="119">
        <v>154</v>
      </c>
      <c r="F33" s="111">
        <f>E33/D33</f>
        <v>171.11111111111111</v>
      </c>
    </row>
    <row r="34" spans="1:6" ht="17" customHeight="1">
      <c r="A34" s="161"/>
      <c r="B34" s="2">
        <v>6</v>
      </c>
      <c r="C34" s="50" t="s">
        <v>8</v>
      </c>
      <c r="D34" s="51">
        <v>1.9</v>
      </c>
      <c r="E34" s="119">
        <v>303</v>
      </c>
      <c r="F34" s="55">
        <f>E34/D34</f>
        <v>159.47368421052633</v>
      </c>
    </row>
    <row r="35" spans="1:6" ht="17" customHeight="1">
      <c r="A35" s="161"/>
      <c r="B35" s="2">
        <v>6</v>
      </c>
      <c r="C35" s="50" t="s">
        <v>8</v>
      </c>
      <c r="D35" s="51">
        <v>2.7</v>
      </c>
      <c r="E35" s="119">
        <v>400</v>
      </c>
      <c r="F35" s="55">
        <f>E35/D35</f>
        <v>148.14814814814815</v>
      </c>
    </row>
    <row r="36" spans="1:6" ht="17" customHeight="1">
      <c r="A36" s="161"/>
      <c r="B36" s="8">
        <v>1</v>
      </c>
      <c r="C36" s="53" t="s">
        <v>9</v>
      </c>
      <c r="D36" s="54">
        <v>20</v>
      </c>
      <c r="E36" s="119">
        <v>2135</v>
      </c>
      <c r="F36" s="55">
        <f>E36/D36</f>
        <v>106.75</v>
      </c>
    </row>
    <row r="37" spans="1:6" ht="17" customHeight="1">
      <c r="A37" s="161"/>
      <c r="B37" s="101">
        <v>1</v>
      </c>
      <c r="C37" s="102" t="s">
        <v>9</v>
      </c>
      <c r="D37" s="103">
        <v>25</v>
      </c>
      <c r="E37" s="119">
        <v>2610</v>
      </c>
      <c r="F37" s="104">
        <f>E37/D37</f>
        <v>104.4</v>
      </c>
    </row>
    <row r="38" spans="1:6" ht="17" customHeight="1">
      <c r="A38" s="105" t="s">
        <v>11</v>
      </c>
      <c r="B38" s="106"/>
      <c r="C38" s="107"/>
      <c r="D38" s="84"/>
      <c r="E38" s="120"/>
      <c r="F38" s="85"/>
    </row>
    <row r="39" spans="1:6" ht="17" customHeight="1">
      <c r="A39" s="143" t="s">
        <v>12</v>
      </c>
      <c r="B39" s="2">
        <v>6</v>
      </c>
      <c r="C39" s="50" t="s">
        <v>8</v>
      </c>
      <c r="D39" s="51">
        <v>1.9</v>
      </c>
      <c r="E39" s="119">
        <v>303</v>
      </c>
      <c r="F39" s="55">
        <f>E39/D39</f>
        <v>159.47368421052633</v>
      </c>
    </row>
    <row r="40" spans="1:6" ht="17" customHeight="1">
      <c r="A40" s="144"/>
      <c r="B40" s="8">
        <v>1</v>
      </c>
      <c r="C40" s="53" t="s">
        <v>9</v>
      </c>
      <c r="D40" s="54">
        <v>20</v>
      </c>
      <c r="E40" s="119">
        <v>1870</v>
      </c>
      <c r="F40" s="55">
        <f>E40/D40</f>
        <v>93.5</v>
      </c>
    </row>
    <row r="41" spans="1:6" ht="17" customHeight="1">
      <c r="A41" s="145"/>
      <c r="B41" s="11">
        <v>1</v>
      </c>
      <c r="C41" s="47" t="s">
        <v>9</v>
      </c>
      <c r="D41" s="48">
        <v>25</v>
      </c>
      <c r="E41" s="119">
        <v>2280</v>
      </c>
      <c r="F41" s="44">
        <f>E41/D41</f>
        <v>91.2</v>
      </c>
    </row>
    <row r="42" spans="1:6" ht="17" customHeight="1">
      <c r="A42" s="87" t="s">
        <v>10</v>
      </c>
      <c r="B42" s="88"/>
      <c r="C42" s="89"/>
      <c r="D42" s="90"/>
      <c r="E42" s="122"/>
      <c r="F42" s="91"/>
    </row>
    <row r="43" spans="1:6" ht="17" customHeight="1">
      <c r="A43" s="140" t="s">
        <v>62</v>
      </c>
      <c r="B43" s="10">
        <v>12</v>
      </c>
      <c r="C43" s="50" t="s">
        <v>8</v>
      </c>
      <c r="D43" s="51">
        <v>0.9</v>
      </c>
      <c r="E43" s="135">
        <v>215</v>
      </c>
      <c r="F43" s="44">
        <f>E43/D43</f>
        <v>238.88888888888889</v>
      </c>
    </row>
    <row r="44" spans="1:6" ht="17" customHeight="1">
      <c r="A44" s="141"/>
      <c r="B44" s="10">
        <v>6</v>
      </c>
      <c r="C44" s="50" t="s">
        <v>8</v>
      </c>
      <c r="D44" s="51">
        <v>1.9</v>
      </c>
      <c r="E44" s="135">
        <v>432</v>
      </c>
      <c r="F44" s="44">
        <f t="shared" ref="F44:F50" si="4">E44/D44</f>
        <v>227.36842105263159</v>
      </c>
    </row>
    <row r="45" spans="1:6" ht="17" customHeight="1">
      <c r="A45" s="141"/>
      <c r="B45" s="10">
        <v>6</v>
      </c>
      <c r="C45" s="50" t="s">
        <v>8</v>
      </c>
      <c r="D45" s="51">
        <v>2.7</v>
      </c>
      <c r="E45" s="135">
        <v>585</v>
      </c>
      <c r="F45" s="44">
        <f t="shared" si="4"/>
        <v>216.66666666666666</v>
      </c>
    </row>
    <row r="46" spans="1:6" ht="17" customHeight="1">
      <c r="A46" s="142"/>
      <c r="B46" s="10">
        <v>1</v>
      </c>
      <c r="C46" s="47" t="s">
        <v>9</v>
      </c>
      <c r="D46" s="54">
        <v>20</v>
      </c>
      <c r="E46" s="135">
        <v>3450</v>
      </c>
      <c r="F46" s="44">
        <f t="shared" si="4"/>
        <v>172.5</v>
      </c>
    </row>
    <row r="47" spans="1:6" ht="17" customHeight="1">
      <c r="A47" s="143" t="s">
        <v>63</v>
      </c>
      <c r="B47" s="10">
        <v>12</v>
      </c>
      <c r="C47" s="50" t="s">
        <v>8</v>
      </c>
      <c r="D47" s="51">
        <v>0.9</v>
      </c>
      <c r="E47" s="135">
        <v>225</v>
      </c>
      <c r="F47" s="44">
        <f t="shared" si="4"/>
        <v>250</v>
      </c>
    </row>
    <row r="48" spans="1:6" ht="17" customHeight="1">
      <c r="A48" s="144"/>
      <c r="B48" s="10">
        <v>6</v>
      </c>
      <c r="C48" s="50" t="s">
        <v>8</v>
      </c>
      <c r="D48" s="51">
        <v>1.9</v>
      </c>
      <c r="E48" s="135">
        <v>454</v>
      </c>
      <c r="F48" s="44">
        <f t="shared" si="4"/>
        <v>238.94736842105263</v>
      </c>
    </row>
    <row r="49" spans="1:6" ht="17" customHeight="1">
      <c r="A49" s="144"/>
      <c r="B49" s="10">
        <v>6</v>
      </c>
      <c r="C49" s="50" t="s">
        <v>8</v>
      </c>
      <c r="D49" s="51">
        <v>2.7</v>
      </c>
      <c r="E49" s="135">
        <v>615</v>
      </c>
      <c r="F49" s="44">
        <f t="shared" si="4"/>
        <v>227.77777777777777</v>
      </c>
    </row>
    <row r="50" spans="1:6" ht="17" customHeight="1">
      <c r="A50" s="145"/>
      <c r="B50" s="10">
        <v>1</v>
      </c>
      <c r="C50" s="47" t="s">
        <v>9</v>
      </c>
      <c r="D50" s="54">
        <v>20</v>
      </c>
      <c r="E50" s="135">
        <v>3895</v>
      </c>
      <c r="F50" s="44">
        <f t="shared" si="4"/>
        <v>194.75</v>
      </c>
    </row>
    <row r="51" spans="1:6" ht="17" customHeight="1">
      <c r="A51" s="86" t="s">
        <v>13</v>
      </c>
      <c r="B51" s="70"/>
      <c r="C51" s="83"/>
      <c r="D51" s="84"/>
      <c r="E51" s="120"/>
      <c r="F51" s="92"/>
    </row>
    <row r="52" spans="1:6" ht="17" customHeight="1">
      <c r="A52" s="143" t="s">
        <v>55</v>
      </c>
      <c r="B52" s="10">
        <v>14</v>
      </c>
      <c r="C52" s="50" t="s">
        <v>8</v>
      </c>
      <c r="D52" s="51">
        <v>0.7</v>
      </c>
      <c r="E52" s="135">
        <v>223</v>
      </c>
      <c r="F52" s="44">
        <f t="shared" ref="F52:F57" si="5">E52/D52</f>
        <v>318.57142857142861</v>
      </c>
    </row>
    <row r="53" spans="1:6" ht="17" customHeight="1">
      <c r="A53" s="144"/>
      <c r="B53" s="10">
        <v>6</v>
      </c>
      <c r="C53" s="50" t="s">
        <v>8</v>
      </c>
      <c r="D53" s="51">
        <v>1.7</v>
      </c>
      <c r="E53" s="135">
        <v>503</v>
      </c>
      <c r="F53" s="44">
        <f t="shared" si="5"/>
        <v>295.88235294117646</v>
      </c>
    </row>
    <row r="54" spans="1:6" ht="17" customHeight="1">
      <c r="A54" s="144"/>
      <c r="B54" s="10">
        <v>1</v>
      </c>
      <c r="C54" s="5" t="s">
        <v>9</v>
      </c>
      <c r="D54" s="6">
        <v>18</v>
      </c>
      <c r="E54" s="135">
        <v>4100</v>
      </c>
      <c r="F54" s="44">
        <f t="shared" si="5"/>
        <v>227.77777777777777</v>
      </c>
    </row>
    <row r="55" spans="1:6" ht="17" customHeight="1">
      <c r="A55" s="139" t="s">
        <v>56</v>
      </c>
      <c r="B55" s="10">
        <v>14</v>
      </c>
      <c r="C55" s="50" t="s">
        <v>8</v>
      </c>
      <c r="D55" s="51">
        <v>0.7</v>
      </c>
      <c r="E55" s="135">
        <v>239</v>
      </c>
      <c r="F55" s="44">
        <f t="shared" si="5"/>
        <v>341.42857142857144</v>
      </c>
    </row>
    <row r="56" spans="1:6" ht="17" customHeight="1">
      <c r="A56" s="139"/>
      <c r="B56" s="10">
        <v>6</v>
      </c>
      <c r="C56" s="50" t="s">
        <v>8</v>
      </c>
      <c r="D56" s="51">
        <v>1.7</v>
      </c>
      <c r="E56" s="135">
        <v>541</v>
      </c>
      <c r="F56" s="118">
        <f t="shared" si="5"/>
        <v>318.23529411764707</v>
      </c>
    </row>
    <row r="57" spans="1:6" ht="17" customHeight="1">
      <c r="A57" s="139"/>
      <c r="B57" s="10">
        <v>1</v>
      </c>
      <c r="C57" s="5" t="s">
        <v>9</v>
      </c>
      <c r="D57" s="6">
        <v>18</v>
      </c>
      <c r="E57" s="135">
        <v>4300</v>
      </c>
      <c r="F57" s="44">
        <f t="shared" si="5"/>
        <v>238.88888888888889</v>
      </c>
    </row>
    <row r="58" spans="1:6" ht="17" customHeight="1">
      <c r="A58" s="86" t="s">
        <v>14</v>
      </c>
      <c r="B58" s="70"/>
      <c r="C58" s="93"/>
      <c r="D58" s="116"/>
      <c r="E58" s="123"/>
      <c r="F58" s="117"/>
    </row>
    <row r="59" spans="1:6" ht="17" customHeight="1">
      <c r="A59" s="12" t="s">
        <v>56</v>
      </c>
      <c r="B59" s="13">
        <v>1</v>
      </c>
      <c r="C59" s="5" t="s">
        <v>9</v>
      </c>
      <c r="D59" s="6">
        <v>25</v>
      </c>
      <c r="E59" s="119">
        <v>3170</v>
      </c>
      <c r="F59" s="44">
        <f>E59/D59</f>
        <v>126.8</v>
      </c>
    </row>
    <row r="60" spans="1:6" ht="17" customHeight="1">
      <c r="A60" s="12" t="s">
        <v>61</v>
      </c>
      <c r="B60" s="13">
        <v>1</v>
      </c>
      <c r="C60" s="5" t="s">
        <v>9</v>
      </c>
      <c r="D60" s="6">
        <v>25</v>
      </c>
      <c r="E60" s="119">
        <v>3195</v>
      </c>
      <c r="F60" s="44">
        <f>E60/D60</f>
        <v>127.8</v>
      </c>
    </row>
    <row r="61" spans="1:6" ht="17" customHeight="1">
      <c r="A61" s="94" t="s">
        <v>15</v>
      </c>
      <c r="B61" s="95"/>
      <c r="C61" s="96"/>
      <c r="D61" s="97" t="s">
        <v>16</v>
      </c>
      <c r="E61" s="123"/>
      <c r="F61" s="98"/>
    </row>
    <row r="62" spans="1:6" ht="17" customHeight="1">
      <c r="A62" s="14" t="s">
        <v>60</v>
      </c>
      <c r="B62" s="15">
        <v>1</v>
      </c>
      <c r="C62" s="16" t="s">
        <v>17</v>
      </c>
      <c r="D62" s="9">
        <v>10</v>
      </c>
      <c r="E62" s="124">
        <v>650</v>
      </c>
      <c r="F62" s="44">
        <f>E62/D62</f>
        <v>65</v>
      </c>
    </row>
    <row r="63" spans="1:6" ht="17" customHeight="1">
      <c r="A63" s="58" t="s">
        <v>18</v>
      </c>
      <c r="B63" s="99"/>
      <c r="C63" s="70"/>
      <c r="D63" s="97" t="s">
        <v>16</v>
      </c>
      <c r="E63" s="123"/>
      <c r="F63" s="100"/>
    </row>
    <row r="64" spans="1:6" ht="17" customHeight="1">
      <c r="A64" s="149" t="s">
        <v>21</v>
      </c>
      <c r="B64" s="17"/>
      <c r="C64" s="18" t="s">
        <v>20</v>
      </c>
      <c r="D64" s="19">
        <v>0.5</v>
      </c>
      <c r="E64" s="119">
        <v>78</v>
      </c>
      <c r="F64" s="44">
        <f t="shared" ref="F64:F76" si="6">E64/D64</f>
        <v>156</v>
      </c>
    </row>
    <row r="65" spans="1:6" ht="17" customHeight="1">
      <c r="A65" s="149"/>
      <c r="B65" s="17"/>
      <c r="C65" s="18" t="s">
        <v>20</v>
      </c>
      <c r="D65" s="19">
        <v>1</v>
      </c>
      <c r="E65" s="119">
        <v>123</v>
      </c>
      <c r="F65" s="44">
        <f t="shared" si="6"/>
        <v>123</v>
      </c>
    </row>
    <row r="66" spans="1:6" ht="17" customHeight="1">
      <c r="A66" s="149"/>
      <c r="B66" s="17">
        <v>1</v>
      </c>
      <c r="C66" s="18" t="s">
        <v>17</v>
      </c>
      <c r="D66" s="19">
        <v>5</v>
      </c>
      <c r="E66" s="119">
        <v>512</v>
      </c>
      <c r="F66" s="44">
        <f t="shared" si="6"/>
        <v>102.4</v>
      </c>
    </row>
    <row r="67" spans="1:6" ht="17" customHeight="1">
      <c r="A67" s="149"/>
      <c r="B67" s="17">
        <v>1</v>
      </c>
      <c r="C67" s="18" t="s">
        <v>17</v>
      </c>
      <c r="D67" s="19">
        <v>10</v>
      </c>
      <c r="E67" s="119">
        <v>890</v>
      </c>
      <c r="F67" s="44">
        <f t="shared" si="6"/>
        <v>89</v>
      </c>
    </row>
    <row r="68" spans="1:6">
      <c r="A68" s="149" t="s">
        <v>19</v>
      </c>
      <c r="B68" s="17"/>
      <c r="C68" s="18" t="s">
        <v>20</v>
      </c>
      <c r="D68" s="19">
        <v>0.5</v>
      </c>
      <c r="E68" s="125">
        <v>84</v>
      </c>
      <c r="F68" s="44">
        <f t="shared" si="6"/>
        <v>168</v>
      </c>
    </row>
    <row r="69" spans="1:6">
      <c r="A69" s="149"/>
      <c r="B69" s="17"/>
      <c r="C69" s="18" t="s">
        <v>20</v>
      </c>
      <c r="D69" s="19">
        <v>1</v>
      </c>
      <c r="E69" s="119">
        <v>123</v>
      </c>
      <c r="F69" s="44">
        <f t="shared" si="6"/>
        <v>123</v>
      </c>
    </row>
    <row r="70" spans="1:6">
      <c r="A70" s="149"/>
      <c r="B70" s="17">
        <v>1</v>
      </c>
      <c r="C70" s="18" t="s">
        <v>17</v>
      </c>
      <c r="D70" s="19">
        <v>5</v>
      </c>
      <c r="E70" s="119">
        <v>534</v>
      </c>
      <c r="F70" s="44">
        <f t="shared" si="6"/>
        <v>106.8</v>
      </c>
    </row>
    <row r="71" spans="1:6">
      <c r="A71" s="149"/>
      <c r="B71" s="17">
        <v>1</v>
      </c>
      <c r="C71" s="18" t="s">
        <v>17</v>
      </c>
      <c r="D71" s="19">
        <v>10</v>
      </c>
      <c r="E71" s="119">
        <v>945</v>
      </c>
      <c r="F71" s="44">
        <f t="shared" si="6"/>
        <v>94.5</v>
      </c>
    </row>
    <row r="72" spans="1:6">
      <c r="A72" s="146" t="s">
        <v>68</v>
      </c>
      <c r="B72" s="17"/>
      <c r="C72" s="18" t="s">
        <v>20</v>
      </c>
      <c r="D72" s="19">
        <v>0.5</v>
      </c>
      <c r="E72" s="125">
        <v>100</v>
      </c>
      <c r="F72" s="44">
        <f t="shared" si="6"/>
        <v>200</v>
      </c>
    </row>
    <row r="73" spans="1:6">
      <c r="A73" s="147"/>
      <c r="B73" s="17"/>
      <c r="C73" s="18" t="s">
        <v>20</v>
      </c>
      <c r="D73" s="19">
        <v>1</v>
      </c>
      <c r="E73" s="125">
        <v>170</v>
      </c>
      <c r="F73" s="44">
        <f t="shared" si="6"/>
        <v>170</v>
      </c>
    </row>
    <row r="74" spans="1:6">
      <c r="A74" s="147"/>
      <c r="B74" s="17">
        <v>1</v>
      </c>
      <c r="C74" s="18" t="s">
        <v>17</v>
      </c>
      <c r="D74" s="19">
        <v>5</v>
      </c>
      <c r="E74" s="125">
        <v>723</v>
      </c>
      <c r="F74" s="44">
        <f t="shared" si="6"/>
        <v>144.6</v>
      </c>
    </row>
    <row r="75" spans="1:6">
      <c r="A75" s="148"/>
      <c r="B75" s="17">
        <v>1</v>
      </c>
      <c r="C75" s="18" t="s">
        <v>17</v>
      </c>
      <c r="D75" s="19">
        <v>10</v>
      </c>
      <c r="E75" s="125">
        <v>1335</v>
      </c>
      <c r="F75" s="44">
        <f t="shared" si="6"/>
        <v>133.5</v>
      </c>
    </row>
    <row r="76" spans="1:6">
      <c r="A76" s="134" t="s">
        <v>67</v>
      </c>
      <c r="B76" s="17">
        <v>1</v>
      </c>
      <c r="C76" s="18" t="s">
        <v>17</v>
      </c>
      <c r="D76" s="19">
        <v>10</v>
      </c>
      <c r="E76" s="119">
        <v>1330</v>
      </c>
      <c r="F76" s="44">
        <f t="shared" si="6"/>
        <v>133</v>
      </c>
    </row>
    <row r="77" spans="1:6">
      <c r="E77" s="20"/>
    </row>
    <row r="78" spans="1:6">
      <c r="E78" s="20"/>
    </row>
    <row r="79" spans="1:6">
      <c r="E79" s="20"/>
    </row>
    <row r="80" spans="1:6">
      <c r="E80" s="20"/>
    </row>
    <row r="81" spans="5:5">
      <c r="E81" s="20"/>
    </row>
    <row r="82" spans="5:5">
      <c r="E82" s="20"/>
    </row>
    <row r="83" spans="5:5">
      <c r="E83" s="20"/>
    </row>
    <row r="84" spans="5:5">
      <c r="E84" s="20"/>
    </row>
  </sheetData>
  <mergeCells count="20">
    <mergeCell ref="A7:A11"/>
    <mergeCell ref="A14:A18"/>
    <mergeCell ref="A27:A31"/>
    <mergeCell ref="A33:A37"/>
    <mergeCell ref="A52:A54"/>
    <mergeCell ref="A1:F1"/>
    <mergeCell ref="A2:F2"/>
    <mergeCell ref="A4:A5"/>
    <mergeCell ref="B4:B5"/>
    <mergeCell ref="C4:C5"/>
    <mergeCell ref="D4:D5"/>
    <mergeCell ref="E4:F4"/>
    <mergeCell ref="A55:A57"/>
    <mergeCell ref="A43:A46"/>
    <mergeCell ref="A47:A50"/>
    <mergeCell ref="A22:A26"/>
    <mergeCell ref="A72:A75"/>
    <mergeCell ref="A39:A41"/>
    <mergeCell ref="A68:A71"/>
    <mergeCell ref="A64:A67"/>
  </mergeCells>
  <pageMargins left="0.59055118110236227" right="3.937007874015748E-2" top="3.937007874015748E-2" bottom="3.937007874015748E-2" header="0.31496062992125984" footer="0.31496062992125984"/>
  <pageSetup paperSize="9" scale="6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84"/>
  <sheetViews>
    <sheetView zoomScale="130" zoomScaleNormal="130" workbookViewId="0">
      <pane ySplit="5" topLeftCell="A6" activePane="bottomLeft" state="frozen"/>
      <selection pane="bottomLeft" activeCell="A73" sqref="A73"/>
    </sheetView>
  </sheetViews>
  <sheetFormatPr baseColWidth="10" defaultColWidth="9.1640625" defaultRowHeight="16"/>
  <cols>
    <col min="1" max="1" width="80" customWidth="1"/>
    <col min="2" max="2" width="7" customWidth="1"/>
    <col min="3" max="3" width="14.1640625" customWidth="1"/>
    <col min="4" max="4" width="6.83203125" customWidth="1"/>
    <col min="5" max="5" width="9" customWidth="1"/>
    <col min="6" max="6" width="9.5" customWidth="1"/>
  </cols>
  <sheetData>
    <row r="1" spans="1:6" ht="17" customHeight="1">
      <c r="A1" s="150" t="s">
        <v>0</v>
      </c>
      <c r="B1" s="151"/>
      <c r="C1" s="151"/>
      <c r="D1" s="151"/>
      <c r="E1" s="151"/>
      <c r="F1" s="152"/>
    </row>
    <row r="2" spans="1:6" ht="17" customHeight="1">
      <c r="A2" s="153" t="s">
        <v>59</v>
      </c>
      <c r="B2" s="154"/>
      <c r="C2" s="154"/>
      <c r="D2" s="154"/>
      <c r="E2" s="154"/>
      <c r="F2" s="155"/>
    </row>
    <row r="3" spans="1:6" ht="17" customHeight="1">
      <c r="A3" s="128" t="s">
        <v>66</v>
      </c>
      <c r="B3" s="129"/>
      <c r="C3" s="129"/>
      <c r="D3" s="129"/>
      <c r="E3" s="130">
        <v>70823</v>
      </c>
      <c r="F3" s="57">
        <f ca="1">TODAY()</f>
        <v>45378</v>
      </c>
    </row>
    <row r="4" spans="1:6" ht="17" customHeight="1">
      <c r="A4" s="160" t="s">
        <v>1</v>
      </c>
      <c r="B4" s="170" t="s">
        <v>2</v>
      </c>
      <c r="C4" s="159" t="s">
        <v>3</v>
      </c>
      <c r="D4" s="172" t="s">
        <v>22</v>
      </c>
      <c r="E4" s="160" t="s">
        <v>5</v>
      </c>
      <c r="F4" s="160"/>
    </row>
    <row r="5" spans="1:6" ht="17" customHeight="1">
      <c r="A5" s="160"/>
      <c r="B5" s="171"/>
      <c r="C5" s="159"/>
      <c r="D5" s="173"/>
      <c r="E5" s="1" t="s">
        <v>6</v>
      </c>
      <c r="F5" s="1" t="s">
        <v>7</v>
      </c>
    </row>
    <row r="6" spans="1:6" ht="17" customHeight="1">
      <c r="A6" s="58" t="s">
        <v>23</v>
      </c>
      <c r="B6" s="70"/>
      <c r="C6" s="63"/>
      <c r="D6" s="71"/>
      <c r="E6" s="72"/>
      <c r="F6" s="73"/>
    </row>
    <row r="7" spans="1:6" ht="17" customHeight="1">
      <c r="A7" s="165" t="s">
        <v>24</v>
      </c>
      <c r="B7" s="21">
        <v>1</v>
      </c>
      <c r="C7" s="22" t="s">
        <v>25</v>
      </c>
      <c r="D7" s="23">
        <v>7</v>
      </c>
      <c r="E7" s="119">
        <v>306</v>
      </c>
      <c r="F7" s="24">
        <f t="shared" ref="F7:F42" si="0">E7/D7</f>
        <v>43.714285714285715</v>
      </c>
    </row>
    <row r="8" spans="1:6" ht="17" customHeight="1">
      <c r="A8" s="169"/>
      <c r="B8" s="25">
        <v>1</v>
      </c>
      <c r="C8" s="22" t="s">
        <v>25</v>
      </c>
      <c r="D8" s="26">
        <v>14</v>
      </c>
      <c r="E8" s="119">
        <v>565</v>
      </c>
      <c r="F8" s="24">
        <f t="shared" si="0"/>
        <v>40.357142857142854</v>
      </c>
    </row>
    <row r="9" spans="1:6" ht="17" customHeight="1">
      <c r="A9" s="166"/>
      <c r="B9" s="25">
        <v>1</v>
      </c>
      <c r="C9" s="22" t="s">
        <v>26</v>
      </c>
      <c r="D9" s="26">
        <v>40</v>
      </c>
      <c r="E9" s="119">
        <v>1496</v>
      </c>
      <c r="F9" s="24">
        <f t="shared" si="0"/>
        <v>37.4</v>
      </c>
    </row>
    <row r="10" spans="1:6" ht="17" customHeight="1">
      <c r="A10" s="165" t="s">
        <v>27</v>
      </c>
      <c r="B10" s="25">
        <v>1</v>
      </c>
      <c r="C10" s="22" t="s">
        <v>25</v>
      </c>
      <c r="D10" s="26">
        <v>7</v>
      </c>
      <c r="E10" s="119">
        <v>340</v>
      </c>
      <c r="F10" s="24">
        <f t="shared" si="0"/>
        <v>48.571428571428569</v>
      </c>
    </row>
    <row r="11" spans="1:6" ht="17" customHeight="1">
      <c r="A11" s="169"/>
      <c r="B11" s="25">
        <v>1</v>
      </c>
      <c r="C11" s="22" t="s">
        <v>25</v>
      </c>
      <c r="D11" s="26">
        <v>14</v>
      </c>
      <c r="E11" s="119">
        <v>635</v>
      </c>
      <c r="F11" s="24">
        <f t="shared" si="0"/>
        <v>45.357142857142854</v>
      </c>
    </row>
    <row r="12" spans="1:6" ht="17" customHeight="1">
      <c r="A12" s="169"/>
      <c r="B12" s="25">
        <v>1</v>
      </c>
      <c r="C12" s="22" t="s">
        <v>26</v>
      </c>
      <c r="D12" s="26">
        <v>40</v>
      </c>
      <c r="E12" s="119">
        <v>1694</v>
      </c>
      <c r="F12" s="24">
        <f t="shared" si="0"/>
        <v>42.35</v>
      </c>
    </row>
    <row r="13" spans="1:6" ht="17" customHeight="1">
      <c r="A13" s="165" t="s">
        <v>28</v>
      </c>
      <c r="B13" s="27">
        <v>1</v>
      </c>
      <c r="C13" s="22" t="s">
        <v>25</v>
      </c>
      <c r="D13" s="26">
        <v>7</v>
      </c>
      <c r="E13" s="119">
        <v>436</v>
      </c>
      <c r="F13" s="24">
        <f t="shared" si="0"/>
        <v>62.285714285714285</v>
      </c>
    </row>
    <row r="14" spans="1:6" ht="17" customHeight="1">
      <c r="A14" s="169"/>
      <c r="B14" s="27">
        <v>1</v>
      </c>
      <c r="C14" s="22" t="s">
        <v>25</v>
      </c>
      <c r="D14" s="26">
        <v>14</v>
      </c>
      <c r="E14" s="119">
        <v>826</v>
      </c>
      <c r="F14" s="24">
        <f t="shared" si="0"/>
        <v>59</v>
      </c>
    </row>
    <row r="15" spans="1:6" ht="17" customHeight="1">
      <c r="A15" s="169"/>
      <c r="B15" s="27">
        <v>1</v>
      </c>
      <c r="C15" s="22" t="s">
        <v>26</v>
      </c>
      <c r="D15" s="26">
        <v>40</v>
      </c>
      <c r="E15" s="119">
        <v>2238</v>
      </c>
      <c r="F15" s="24">
        <f t="shared" si="0"/>
        <v>55.95</v>
      </c>
    </row>
    <row r="16" spans="1:6" ht="17" customHeight="1">
      <c r="A16" s="28" t="s">
        <v>29</v>
      </c>
      <c r="B16" s="27">
        <v>1</v>
      </c>
      <c r="C16" s="22" t="s">
        <v>25</v>
      </c>
      <c r="D16" s="26">
        <v>10</v>
      </c>
      <c r="E16" s="119">
        <v>636.12</v>
      </c>
      <c r="F16" s="24">
        <f t="shared" si="0"/>
        <v>63.612000000000002</v>
      </c>
    </row>
    <row r="17" spans="1:6" ht="17" customHeight="1">
      <c r="A17" s="165" t="s">
        <v>71</v>
      </c>
      <c r="B17" s="25">
        <v>1</v>
      </c>
      <c r="C17" s="22" t="s">
        <v>25</v>
      </c>
      <c r="D17" s="26">
        <v>14</v>
      </c>
      <c r="E17" s="119">
        <v>885.85599999999999</v>
      </c>
      <c r="F17" s="24">
        <f t="shared" si="0"/>
        <v>63.27542857142857</v>
      </c>
    </row>
    <row r="18" spans="1:6" ht="17" customHeight="1">
      <c r="A18" s="166"/>
      <c r="B18" s="25">
        <v>1</v>
      </c>
      <c r="C18" s="22" t="s">
        <v>26</v>
      </c>
      <c r="D18" s="26">
        <v>40</v>
      </c>
      <c r="E18" s="119">
        <v>2414.9</v>
      </c>
      <c r="F18" s="24">
        <f t="shared" si="0"/>
        <v>60.372500000000002</v>
      </c>
    </row>
    <row r="19" spans="1:6" ht="17" customHeight="1">
      <c r="A19" s="165" t="s">
        <v>75</v>
      </c>
      <c r="B19" s="25">
        <v>1</v>
      </c>
      <c r="C19" s="22" t="s">
        <v>25</v>
      </c>
      <c r="D19" s="23">
        <v>14</v>
      </c>
      <c r="E19" s="125">
        <v>1050.7759999999998</v>
      </c>
      <c r="F19" s="24">
        <f t="shared" si="0"/>
        <v>75.055428571428564</v>
      </c>
    </row>
    <row r="20" spans="1:6" ht="17" customHeight="1">
      <c r="A20" s="166"/>
      <c r="B20" s="25">
        <v>1</v>
      </c>
      <c r="C20" s="22" t="s">
        <v>26</v>
      </c>
      <c r="D20" s="23">
        <v>40</v>
      </c>
      <c r="E20" s="125">
        <v>2886.1</v>
      </c>
      <c r="F20" s="24">
        <f t="shared" si="0"/>
        <v>72.152500000000003</v>
      </c>
    </row>
    <row r="21" spans="1:6" ht="17" customHeight="1">
      <c r="A21" s="165" t="s">
        <v>76</v>
      </c>
      <c r="B21" s="25">
        <v>1</v>
      </c>
      <c r="C21" s="22" t="s">
        <v>25</v>
      </c>
      <c r="D21" s="26">
        <v>14</v>
      </c>
      <c r="E21" s="136">
        <v>1364</v>
      </c>
      <c r="F21" s="24">
        <f>E21/D21</f>
        <v>97.428571428571431</v>
      </c>
    </row>
    <row r="22" spans="1:6" ht="17" customHeight="1">
      <c r="A22" s="166"/>
      <c r="B22" s="25">
        <v>1</v>
      </c>
      <c r="C22" s="22" t="s">
        <v>26</v>
      </c>
      <c r="D22" s="26">
        <v>40</v>
      </c>
      <c r="E22" s="136">
        <v>3781</v>
      </c>
      <c r="F22" s="24">
        <f>E22/D22</f>
        <v>94.525000000000006</v>
      </c>
    </row>
    <row r="23" spans="1:6" ht="17" customHeight="1">
      <c r="A23" s="165" t="s">
        <v>30</v>
      </c>
      <c r="B23" s="29">
        <v>1</v>
      </c>
      <c r="C23" s="22" t="s">
        <v>25</v>
      </c>
      <c r="D23" s="30">
        <v>6</v>
      </c>
      <c r="E23" s="119">
        <v>1093</v>
      </c>
      <c r="F23" s="24">
        <f t="shared" si="0"/>
        <v>182.16666666666666</v>
      </c>
    </row>
    <row r="24" spans="1:6" ht="17" customHeight="1">
      <c r="A24" s="169"/>
      <c r="B24" s="31">
        <v>1</v>
      </c>
      <c r="C24" s="32" t="s">
        <v>25</v>
      </c>
      <c r="D24" s="30">
        <v>12</v>
      </c>
      <c r="E24" s="119">
        <v>2103.9079999999999</v>
      </c>
      <c r="F24" s="24">
        <f t="shared" si="0"/>
        <v>175.32566666666665</v>
      </c>
    </row>
    <row r="25" spans="1:6" ht="17" customHeight="1">
      <c r="A25" s="33" t="s">
        <v>29</v>
      </c>
      <c r="B25" s="34">
        <v>1</v>
      </c>
      <c r="C25" s="35" t="s">
        <v>25</v>
      </c>
      <c r="D25" s="30">
        <v>5</v>
      </c>
      <c r="E25" s="125">
        <v>895.28</v>
      </c>
      <c r="F25" s="24">
        <f t="shared" si="0"/>
        <v>179.05599999999998</v>
      </c>
    </row>
    <row r="26" spans="1:6" ht="17" customHeight="1">
      <c r="A26" s="33" t="s">
        <v>29</v>
      </c>
      <c r="B26" s="31">
        <v>1</v>
      </c>
      <c r="C26" s="32" t="s">
        <v>25</v>
      </c>
      <c r="D26" s="30">
        <v>10</v>
      </c>
      <c r="E26" s="119">
        <v>1719.8799999999999</v>
      </c>
      <c r="F26" s="24">
        <f t="shared" si="0"/>
        <v>171.988</v>
      </c>
    </row>
    <row r="27" spans="1:6" ht="17" customHeight="1">
      <c r="A27" s="165" t="s">
        <v>31</v>
      </c>
      <c r="B27" s="27">
        <v>1</v>
      </c>
      <c r="C27" s="22" t="s">
        <v>25</v>
      </c>
      <c r="D27" s="26">
        <v>7</v>
      </c>
      <c r="E27" s="119">
        <v>436</v>
      </c>
      <c r="F27" s="24">
        <f t="shared" si="0"/>
        <v>62.285714285714285</v>
      </c>
    </row>
    <row r="28" spans="1:6" ht="17" customHeight="1">
      <c r="A28" s="169"/>
      <c r="B28" s="27">
        <v>1</v>
      </c>
      <c r="C28" s="22" t="s">
        <v>25</v>
      </c>
      <c r="D28" s="26">
        <v>14</v>
      </c>
      <c r="E28" s="119">
        <v>826</v>
      </c>
      <c r="F28" s="24">
        <f t="shared" si="0"/>
        <v>59</v>
      </c>
    </row>
    <row r="29" spans="1:6" ht="17" customHeight="1">
      <c r="A29" s="169"/>
      <c r="B29" s="27">
        <v>1</v>
      </c>
      <c r="C29" s="22" t="s">
        <v>26</v>
      </c>
      <c r="D29" s="26">
        <v>40</v>
      </c>
      <c r="E29" s="119">
        <v>2238</v>
      </c>
      <c r="F29" s="24">
        <f t="shared" si="0"/>
        <v>55.95</v>
      </c>
    </row>
    <row r="30" spans="1:6" ht="17" customHeight="1">
      <c r="A30" s="28" t="s">
        <v>29</v>
      </c>
      <c r="B30" s="27">
        <v>1</v>
      </c>
      <c r="C30" s="22" t="s">
        <v>25</v>
      </c>
      <c r="D30" s="26">
        <v>10</v>
      </c>
      <c r="E30" s="119">
        <v>636.12</v>
      </c>
      <c r="F30" s="24">
        <f t="shared" si="0"/>
        <v>63.612000000000002</v>
      </c>
    </row>
    <row r="31" spans="1:6" ht="17" customHeight="1">
      <c r="A31" s="165" t="s">
        <v>72</v>
      </c>
      <c r="B31" s="25">
        <v>1</v>
      </c>
      <c r="C31" s="22" t="s">
        <v>25</v>
      </c>
      <c r="D31" s="26">
        <v>14</v>
      </c>
      <c r="E31" s="119">
        <v>885.85599999999999</v>
      </c>
      <c r="F31" s="24">
        <f>E31/D31</f>
        <v>63.27542857142857</v>
      </c>
    </row>
    <row r="32" spans="1:6" ht="17" customHeight="1">
      <c r="A32" s="169"/>
      <c r="B32" s="25">
        <v>1</v>
      </c>
      <c r="C32" s="22" t="s">
        <v>26</v>
      </c>
      <c r="D32" s="26">
        <v>40</v>
      </c>
      <c r="E32" s="119">
        <v>2414.9</v>
      </c>
      <c r="F32" s="24">
        <f>E32/D32</f>
        <v>60.372500000000002</v>
      </c>
    </row>
    <row r="33" spans="1:6" ht="17" customHeight="1">
      <c r="A33" s="165" t="s">
        <v>77</v>
      </c>
      <c r="B33" s="25">
        <v>1</v>
      </c>
      <c r="C33" s="22" t="s">
        <v>25</v>
      </c>
      <c r="D33" s="23">
        <v>14</v>
      </c>
      <c r="E33" s="125">
        <v>1050.7759999999998</v>
      </c>
      <c r="F33" s="24">
        <f>E33/D33</f>
        <v>75.055428571428564</v>
      </c>
    </row>
    <row r="34" spans="1:6" ht="17" customHeight="1">
      <c r="A34" s="166"/>
      <c r="B34" s="25">
        <v>1</v>
      </c>
      <c r="C34" s="22" t="s">
        <v>26</v>
      </c>
      <c r="D34" s="23">
        <v>40</v>
      </c>
      <c r="E34" s="125">
        <v>2886.1</v>
      </c>
      <c r="F34" s="24">
        <f>E34/D34</f>
        <v>72.152500000000003</v>
      </c>
    </row>
    <row r="35" spans="1:6" ht="17" customHeight="1">
      <c r="A35" s="165" t="s">
        <v>78</v>
      </c>
      <c r="B35" s="25">
        <v>1</v>
      </c>
      <c r="C35" s="22" t="s">
        <v>25</v>
      </c>
      <c r="D35" s="23">
        <v>14</v>
      </c>
      <c r="E35" s="136">
        <v>1364</v>
      </c>
      <c r="F35" s="24">
        <f t="shared" si="0"/>
        <v>97.428571428571431</v>
      </c>
    </row>
    <row r="36" spans="1:6" ht="17" customHeight="1">
      <c r="A36" s="166"/>
      <c r="B36" s="25">
        <v>1</v>
      </c>
      <c r="C36" s="22" t="s">
        <v>26</v>
      </c>
      <c r="D36" s="23">
        <v>40</v>
      </c>
      <c r="E36" s="136">
        <v>3781</v>
      </c>
      <c r="F36" s="24">
        <f t="shared" si="0"/>
        <v>94.525000000000006</v>
      </c>
    </row>
    <row r="37" spans="1:6" ht="17" customHeight="1">
      <c r="A37" s="36" t="s">
        <v>32</v>
      </c>
      <c r="B37" s="8">
        <v>1</v>
      </c>
      <c r="C37" s="16" t="s">
        <v>33</v>
      </c>
      <c r="D37" s="37">
        <v>16</v>
      </c>
      <c r="E37" s="125">
        <v>1274.596</v>
      </c>
      <c r="F37" s="24">
        <f t="shared" si="0"/>
        <v>79.66225</v>
      </c>
    </row>
    <row r="38" spans="1:6" ht="17" customHeight="1">
      <c r="A38" s="74" t="s">
        <v>34</v>
      </c>
      <c r="B38" s="59"/>
      <c r="C38" s="75"/>
      <c r="D38" s="76"/>
      <c r="E38" s="126"/>
      <c r="F38" s="77"/>
    </row>
    <row r="39" spans="1:6" ht="17" customHeight="1">
      <c r="A39" s="38" t="s">
        <v>70</v>
      </c>
      <c r="B39" s="21">
        <v>1</v>
      </c>
      <c r="C39" s="22" t="s">
        <v>35</v>
      </c>
      <c r="D39" s="39">
        <v>1</v>
      </c>
      <c r="E39" s="119">
        <v>225</v>
      </c>
      <c r="F39" s="24">
        <f>E39/D39</f>
        <v>225</v>
      </c>
    </row>
    <row r="40" spans="1:6" ht="17" customHeight="1">
      <c r="A40" s="74" t="s">
        <v>36</v>
      </c>
      <c r="B40" s="59"/>
      <c r="C40" s="75"/>
      <c r="D40" s="76"/>
      <c r="E40" s="126"/>
      <c r="F40" s="77"/>
    </row>
    <row r="41" spans="1:6" ht="17" customHeight="1">
      <c r="A41" s="38" t="s">
        <v>37</v>
      </c>
      <c r="B41" s="21">
        <v>1</v>
      </c>
      <c r="C41" s="22" t="s">
        <v>25</v>
      </c>
      <c r="D41" s="23">
        <v>20</v>
      </c>
      <c r="E41" s="119">
        <v>2085.06</v>
      </c>
      <c r="F41" s="24">
        <f t="shared" si="0"/>
        <v>104.253</v>
      </c>
    </row>
    <row r="42" spans="1:6" ht="17" customHeight="1">
      <c r="A42" s="38" t="s">
        <v>38</v>
      </c>
      <c r="B42" s="21">
        <v>1</v>
      </c>
      <c r="C42" s="22" t="s">
        <v>25</v>
      </c>
      <c r="D42" s="23">
        <v>20</v>
      </c>
      <c r="E42" s="119">
        <v>2085.06</v>
      </c>
      <c r="F42" s="24">
        <f t="shared" si="0"/>
        <v>104.253</v>
      </c>
    </row>
    <row r="43" spans="1:6" ht="17" customHeight="1">
      <c r="A43" s="58" t="s">
        <v>39</v>
      </c>
      <c r="B43" s="59"/>
      <c r="C43" s="60"/>
      <c r="D43" s="78"/>
      <c r="E43" s="126"/>
      <c r="F43" s="79"/>
    </row>
    <row r="44" spans="1:6" ht="17" customHeight="1">
      <c r="A44" s="165" t="s">
        <v>40</v>
      </c>
      <c r="B44" s="25">
        <v>1</v>
      </c>
      <c r="C44" s="22" t="s">
        <v>17</v>
      </c>
      <c r="D44" s="23">
        <v>5</v>
      </c>
      <c r="E44" s="119">
        <v>141.35999999999999</v>
      </c>
      <c r="F44" s="24">
        <f t="shared" ref="F44:F54" si="1">E44/D44</f>
        <v>28.271999999999998</v>
      </c>
    </row>
    <row r="45" spans="1:6" ht="17" customHeight="1">
      <c r="A45" s="169"/>
      <c r="B45" s="25">
        <v>1</v>
      </c>
      <c r="C45" s="22" t="s">
        <v>17</v>
      </c>
      <c r="D45" s="23">
        <v>10</v>
      </c>
      <c r="E45" s="119">
        <v>235.6</v>
      </c>
      <c r="F45" s="24">
        <f>E45/D45</f>
        <v>23.56</v>
      </c>
    </row>
    <row r="46" spans="1:6" ht="17" customHeight="1">
      <c r="A46" s="166"/>
      <c r="B46" s="25">
        <v>1</v>
      </c>
      <c r="C46" s="22" t="s">
        <v>25</v>
      </c>
      <c r="D46" s="23">
        <v>20</v>
      </c>
      <c r="E46" s="119">
        <v>506.53999999999996</v>
      </c>
      <c r="F46" s="24">
        <f>E46/D46</f>
        <v>25.326999999999998</v>
      </c>
    </row>
    <row r="47" spans="1:6" ht="17" customHeight="1">
      <c r="A47" s="165" t="s">
        <v>79</v>
      </c>
      <c r="B47" s="25">
        <v>1</v>
      </c>
      <c r="C47" s="22" t="s">
        <v>17</v>
      </c>
      <c r="D47" s="23">
        <v>5</v>
      </c>
      <c r="E47" s="125">
        <v>170.81</v>
      </c>
      <c r="F47" s="24">
        <f t="shared" si="1"/>
        <v>34.161999999999999</v>
      </c>
    </row>
    <row r="48" spans="1:6" ht="17" customHeight="1">
      <c r="A48" s="169"/>
      <c r="B48" s="25">
        <v>1</v>
      </c>
      <c r="C48" s="22" t="s">
        <v>17</v>
      </c>
      <c r="D48" s="23">
        <v>10</v>
      </c>
      <c r="E48" s="125">
        <v>306.27999999999997</v>
      </c>
      <c r="F48" s="24">
        <f t="shared" si="1"/>
        <v>30.627999999999997</v>
      </c>
    </row>
    <row r="49" spans="1:6" ht="17" customHeight="1">
      <c r="A49" s="166"/>
      <c r="B49" s="25">
        <v>1</v>
      </c>
      <c r="C49" s="22" t="s">
        <v>25</v>
      </c>
      <c r="D49" s="23">
        <v>20</v>
      </c>
      <c r="E49" s="119">
        <v>647.9</v>
      </c>
      <c r="F49" s="24">
        <f t="shared" si="1"/>
        <v>32.394999999999996</v>
      </c>
    </row>
    <row r="50" spans="1:6" ht="17" customHeight="1">
      <c r="A50" s="165" t="s">
        <v>80</v>
      </c>
      <c r="B50" s="25">
        <v>1</v>
      </c>
      <c r="C50" s="18" t="s">
        <v>17</v>
      </c>
      <c r="D50" s="23">
        <v>5</v>
      </c>
      <c r="E50" s="119">
        <v>223.82</v>
      </c>
      <c r="F50" s="24">
        <f t="shared" si="1"/>
        <v>44.763999999999996</v>
      </c>
    </row>
    <row r="51" spans="1:6" ht="17" customHeight="1">
      <c r="A51" s="166"/>
      <c r="B51" s="25">
        <v>1</v>
      </c>
      <c r="C51" s="18" t="s">
        <v>17</v>
      </c>
      <c r="D51" s="23">
        <v>10</v>
      </c>
      <c r="E51" s="119">
        <v>412.29999999999995</v>
      </c>
      <c r="F51" s="24">
        <f t="shared" si="1"/>
        <v>41.23</v>
      </c>
    </row>
    <row r="52" spans="1:6" ht="17" customHeight="1">
      <c r="A52" s="165" t="s">
        <v>41</v>
      </c>
      <c r="B52" s="21">
        <v>1</v>
      </c>
      <c r="C52" s="22" t="s">
        <v>25</v>
      </c>
      <c r="D52" s="23">
        <v>6</v>
      </c>
      <c r="E52" s="119">
        <v>356</v>
      </c>
      <c r="F52" s="24">
        <f t="shared" si="1"/>
        <v>59.333333333333336</v>
      </c>
    </row>
    <row r="53" spans="1:6" ht="17" customHeight="1">
      <c r="A53" s="169"/>
      <c r="B53" s="21">
        <v>1</v>
      </c>
      <c r="C53" s="22" t="s">
        <v>25</v>
      </c>
      <c r="D53" s="23">
        <v>14</v>
      </c>
      <c r="E53" s="119">
        <v>782</v>
      </c>
      <c r="F53" s="24">
        <f t="shared" si="1"/>
        <v>55.857142857142854</v>
      </c>
    </row>
    <row r="54" spans="1:6" ht="17" customHeight="1">
      <c r="A54" s="166"/>
      <c r="B54" s="21">
        <v>1</v>
      </c>
      <c r="C54" s="22" t="s">
        <v>25</v>
      </c>
      <c r="D54" s="23">
        <v>20</v>
      </c>
      <c r="E54" s="119">
        <v>1038</v>
      </c>
      <c r="F54" s="24">
        <f t="shared" si="1"/>
        <v>51.9</v>
      </c>
    </row>
    <row r="55" spans="1:6" ht="17" customHeight="1">
      <c r="A55" s="58" t="s">
        <v>42</v>
      </c>
      <c r="B55" s="59"/>
      <c r="C55" s="60"/>
      <c r="D55" s="61"/>
      <c r="E55" s="126"/>
      <c r="F55" s="62"/>
    </row>
    <row r="56" spans="1:6" ht="17" customHeight="1">
      <c r="A56" s="146" t="s">
        <v>43</v>
      </c>
      <c r="B56" s="21">
        <v>1</v>
      </c>
      <c r="C56" s="22" t="s">
        <v>33</v>
      </c>
      <c r="D56" s="30">
        <v>5</v>
      </c>
      <c r="E56" s="119">
        <v>276.83</v>
      </c>
      <c r="F56" s="24">
        <f>E56/D56</f>
        <v>55.366</v>
      </c>
    </row>
    <row r="57" spans="1:6" ht="17" customHeight="1">
      <c r="A57" s="148"/>
      <c r="B57" s="21">
        <v>1</v>
      </c>
      <c r="C57" s="22" t="s">
        <v>33</v>
      </c>
      <c r="D57" s="30">
        <v>10</v>
      </c>
      <c r="E57" s="119">
        <v>518.31999999999994</v>
      </c>
      <c r="F57" s="24">
        <f>E57/D57</f>
        <v>51.831999999999994</v>
      </c>
    </row>
    <row r="58" spans="1:6" ht="17" customHeight="1">
      <c r="A58" s="164" t="s">
        <v>44</v>
      </c>
      <c r="B58" s="21">
        <v>1</v>
      </c>
      <c r="C58" s="22" t="s">
        <v>33</v>
      </c>
      <c r="D58" s="30">
        <v>5</v>
      </c>
      <c r="E58" s="119">
        <v>388.73999999999995</v>
      </c>
      <c r="F58" s="24">
        <f>E58/D58</f>
        <v>77.74799999999999</v>
      </c>
    </row>
    <row r="59" spans="1:6" ht="17" customHeight="1">
      <c r="A59" s="164"/>
      <c r="B59" s="21">
        <v>1</v>
      </c>
      <c r="C59" s="22" t="s">
        <v>33</v>
      </c>
      <c r="D59" s="30">
        <v>10</v>
      </c>
      <c r="E59" s="125">
        <v>742.14</v>
      </c>
      <c r="F59" s="24">
        <f>E59/D59</f>
        <v>74.213999999999999</v>
      </c>
    </row>
    <row r="60" spans="1:6" ht="17" customHeight="1">
      <c r="A60" s="58" t="s">
        <v>45</v>
      </c>
      <c r="B60" s="59"/>
      <c r="C60" s="60"/>
      <c r="D60" s="61"/>
      <c r="E60" s="126"/>
      <c r="F60" s="62"/>
    </row>
    <row r="61" spans="1:6" ht="17" customHeight="1">
      <c r="A61" s="164" t="s">
        <v>46</v>
      </c>
      <c r="B61" s="21">
        <v>1</v>
      </c>
      <c r="C61" s="22" t="s">
        <v>47</v>
      </c>
      <c r="D61" s="30">
        <v>5</v>
      </c>
      <c r="E61" s="119">
        <v>153.13999999999999</v>
      </c>
      <c r="F61" s="24">
        <f>E61/D61</f>
        <v>30.627999999999997</v>
      </c>
    </row>
    <row r="62" spans="1:6" ht="17" customHeight="1">
      <c r="A62" s="164"/>
      <c r="B62" s="21">
        <v>1</v>
      </c>
      <c r="C62" s="22" t="s">
        <v>47</v>
      </c>
      <c r="D62" s="30">
        <v>10</v>
      </c>
      <c r="E62" s="119">
        <v>270.94</v>
      </c>
      <c r="F62" s="24">
        <f>E62/D62</f>
        <v>27.094000000000001</v>
      </c>
    </row>
    <row r="63" spans="1:6" ht="17" customHeight="1">
      <c r="A63" s="164"/>
      <c r="B63" s="21">
        <v>1</v>
      </c>
      <c r="C63" s="22" t="s">
        <v>47</v>
      </c>
      <c r="D63" s="30">
        <v>20</v>
      </c>
      <c r="E63" s="119">
        <v>530.1</v>
      </c>
      <c r="F63" s="24">
        <f>E63/D63</f>
        <v>26.505000000000003</v>
      </c>
    </row>
    <row r="64" spans="1:6" ht="17" customHeight="1">
      <c r="A64" s="58" t="s">
        <v>48</v>
      </c>
      <c r="B64" s="59"/>
      <c r="C64" s="63"/>
      <c r="D64" s="61"/>
      <c r="E64" s="126"/>
      <c r="F64" s="64"/>
    </row>
    <row r="65" spans="1:6" ht="17" customHeight="1">
      <c r="A65" s="167" t="s">
        <v>48</v>
      </c>
      <c r="B65" s="21">
        <v>1</v>
      </c>
      <c r="C65" s="40" t="s">
        <v>33</v>
      </c>
      <c r="D65" s="30">
        <v>5</v>
      </c>
      <c r="E65" s="125">
        <v>806.93</v>
      </c>
      <c r="F65" s="41">
        <f>E65/D65</f>
        <v>161.386</v>
      </c>
    </row>
    <row r="66" spans="1:6" ht="17" customHeight="1">
      <c r="A66" s="168"/>
      <c r="B66" s="21">
        <v>1</v>
      </c>
      <c r="C66" s="40" t="s">
        <v>33</v>
      </c>
      <c r="D66" s="30">
        <v>10</v>
      </c>
      <c r="E66" s="125">
        <v>1578.52</v>
      </c>
      <c r="F66" s="41">
        <f>E66/D66</f>
        <v>157.852</v>
      </c>
    </row>
    <row r="67" spans="1:6" ht="17" customHeight="1">
      <c r="A67" s="58" t="s">
        <v>49</v>
      </c>
      <c r="B67" s="59"/>
      <c r="C67" s="63"/>
      <c r="D67" s="61"/>
      <c r="E67" s="126"/>
      <c r="F67" s="64"/>
    </row>
    <row r="68" spans="1:6" ht="17" customHeight="1">
      <c r="A68" s="146" t="s">
        <v>50</v>
      </c>
      <c r="B68" s="21">
        <v>1</v>
      </c>
      <c r="C68" s="18" t="s">
        <v>47</v>
      </c>
      <c r="D68" s="30">
        <v>5</v>
      </c>
      <c r="E68" s="119">
        <v>265.05</v>
      </c>
      <c r="F68" s="42">
        <f>E68/D68</f>
        <v>53.010000000000005</v>
      </c>
    </row>
    <row r="69" spans="1:6" ht="17" customHeight="1">
      <c r="A69" s="148"/>
      <c r="B69" s="21">
        <v>1</v>
      </c>
      <c r="C69" s="18" t="s">
        <v>47</v>
      </c>
      <c r="D69" s="30">
        <v>10</v>
      </c>
      <c r="E69" s="119">
        <v>494.76</v>
      </c>
      <c r="F69" s="42">
        <f>E69/D69</f>
        <v>49.475999999999999</v>
      </c>
    </row>
    <row r="70" spans="1:6" ht="17" customHeight="1">
      <c r="A70" s="65" t="s">
        <v>51</v>
      </c>
      <c r="B70" s="66"/>
      <c r="C70" s="67"/>
      <c r="D70" s="68"/>
      <c r="E70" s="127"/>
      <c r="F70" s="69"/>
    </row>
    <row r="71" spans="1:6" ht="17" customHeight="1">
      <c r="A71" s="162" t="s">
        <v>52</v>
      </c>
      <c r="B71" s="21">
        <v>1</v>
      </c>
      <c r="C71" s="18" t="s">
        <v>47</v>
      </c>
      <c r="D71" s="30">
        <v>10</v>
      </c>
      <c r="E71" s="125">
        <v>282.71999999999997</v>
      </c>
      <c r="F71" s="24">
        <f>E71/D71</f>
        <v>28.271999999999998</v>
      </c>
    </row>
    <row r="72" spans="1:6" ht="17" customHeight="1">
      <c r="A72" s="163"/>
      <c r="B72" s="25">
        <v>1</v>
      </c>
      <c r="C72" s="18" t="s">
        <v>25</v>
      </c>
      <c r="D72" s="23">
        <v>20</v>
      </c>
      <c r="E72" s="125">
        <v>600.78</v>
      </c>
      <c r="F72" s="24">
        <f>E72/D72</f>
        <v>30.038999999999998</v>
      </c>
    </row>
    <row r="73" spans="1:6" ht="21" customHeight="1">
      <c r="E73" s="46"/>
    </row>
    <row r="74" spans="1:6">
      <c r="A74" s="43"/>
      <c r="E74" s="20"/>
    </row>
    <row r="75" spans="1:6">
      <c r="E75" s="20"/>
    </row>
    <row r="76" spans="1:6">
      <c r="E76" s="20"/>
    </row>
    <row r="77" spans="1:6">
      <c r="E77" s="20"/>
    </row>
    <row r="78" spans="1:6">
      <c r="E78" s="20"/>
    </row>
    <row r="79" spans="1:6">
      <c r="E79" s="20"/>
    </row>
    <row r="80" spans="1:6">
      <c r="E80" s="20"/>
    </row>
    <row r="81" spans="5:5">
      <c r="E81" s="20"/>
    </row>
    <row r="82" spans="5:5">
      <c r="E82" s="20"/>
    </row>
    <row r="83" spans="5:5">
      <c r="E83" s="20"/>
    </row>
    <row r="84" spans="5:5">
      <c r="E84" s="20"/>
    </row>
  </sheetData>
  <mergeCells count="28">
    <mergeCell ref="A21:A22"/>
    <mergeCell ref="A23:A24"/>
    <mergeCell ref="A27:A29"/>
    <mergeCell ref="A31:A32"/>
    <mergeCell ref="A7:A9"/>
    <mergeCell ref="A10:A12"/>
    <mergeCell ref="A13:A15"/>
    <mergeCell ref="A17:A18"/>
    <mergeCell ref="A19:A20"/>
    <mergeCell ref="A1:F1"/>
    <mergeCell ref="A2:F2"/>
    <mergeCell ref="A4:A5"/>
    <mergeCell ref="B4:B5"/>
    <mergeCell ref="C4:C5"/>
    <mergeCell ref="D4:D5"/>
    <mergeCell ref="E4:F4"/>
    <mergeCell ref="A71:A72"/>
    <mergeCell ref="A61:A63"/>
    <mergeCell ref="A33:A34"/>
    <mergeCell ref="A35:A36"/>
    <mergeCell ref="A65:A66"/>
    <mergeCell ref="A68:A69"/>
    <mergeCell ref="A47:A49"/>
    <mergeCell ref="A50:A51"/>
    <mergeCell ref="A52:A54"/>
    <mergeCell ref="A56:A57"/>
    <mergeCell ref="A58:A59"/>
    <mergeCell ref="A44:A46"/>
  </mergeCells>
  <pageMargins left="0.59055118110236227" right="3.937007874015748E-2" top="3.937007874015748E-2" bottom="3.937007874015748E-2" header="0.31496062992125984" footer="0.31496062992125984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ПФ, ГФ, НЦ, АК ,Растворители</vt:lpstr>
      <vt:lpstr>ВД Краска, Грунтовка, Клея...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2022-03-06T15:56:46Z</cp:lastPrinted>
  <dcterms:created xsi:type="dcterms:W3CDTF">2021-01-11T12:07:55Z</dcterms:created>
  <dcterms:modified xsi:type="dcterms:W3CDTF">2024-03-27T11:44:10Z</dcterms:modified>
</cp:coreProperties>
</file>